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B6C8786E-9C9D-4763-B75C-53D1ED4A8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G11" i="1"/>
  <c r="M10" i="1"/>
  <c r="L10" i="1"/>
  <c r="G10" i="1"/>
  <c r="G19" i="1"/>
  <c r="G9" i="1"/>
  <c r="K22" i="1" l="1"/>
  <c r="J22" i="1"/>
  <c r="I22" i="1"/>
  <c r="H22" i="1"/>
  <c r="G22" i="1"/>
  <c r="K14" i="1"/>
  <c r="J14" i="1"/>
  <c r="I14" i="1"/>
  <c r="H14" i="1"/>
  <c r="G14" i="1"/>
  <c r="M22" i="1" l="1"/>
  <c r="M19" i="1"/>
  <c r="M14" i="1"/>
  <c r="M9" i="1"/>
  <c r="K24" i="1"/>
  <c r="I24" i="1"/>
  <c r="H24" i="1"/>
  <c r="J24" i="1"/>
  <c r="G24" i="1"/>
  <c r="L22" i="1"/>
  <c r="L19" i="1"/>
  <c r="L14" i="1"/>
  <c r="L9" i="1"/>
  <c r="L24" i="1" l="1"/>
  <c r="M24" i="1"/>
</calcChain>
</file>

<file path=xl/sharedStrings.xml><?xml version="1.0" encoding="utf-8"?>
<sst xmlns="http://schemas.openxmlformats.org/spreadsheetml/2006/main" count="27" uniqueCount="27">
  <si>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</si>
  <si>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</si>
  <si>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</si>
  <si>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</si>
  <si>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</si>
  <si>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</si>
  <si>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</si>
  <si>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</si>
  <si>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</si>
  <si>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</si>
  <si>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</si>
  <si>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</si>
  <si>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</si>
  <si>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</si>
  <si>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</si>
  <si>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</si>
  <si>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</si>
  <si>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</si>
  <si>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</si>
  <si>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</si>
  <si>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</si>
  <si>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</si>
  <si>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CULTURA PARA TODOS</t>
  </si>
  <si>
    <t>Computadoras y equipo periférico</t>
  </si>
  <si>
    <t>Otros mobiliarios y equipos de administración</t>
  </si>
  <si>
    <t>Software</t>
  </si>
  <si>
    <t>Instituto Municipal de Cultura de Acámbaro, Guanajuato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</si>
</sst>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1409699</xdr:colOff>
      <xdr:row>33</xdr:row>
      <xdr:rowOff>142875</xdr:rowOff>
    </xdr:from>
    <xdr:to>
      <xdr:col>10</xdr:col>
      <xdr:colOff>476250</xdr:colOff>
      <xdr:row>37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753D67-11ED-4CD5-986A-DDFF7CDCD7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438399" y="5800725"/>
          <a:ext cx="8648701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tabSelected="1" workbookViewId="0">
      <selection activeCell="D31" sqref="D3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0</v>
      </c>
      <c r="H9" s="36">
        <v>0</v>
      </c>
      <c r="I9" s="36">
        <v>15940.55</v>
      </c>
      <c r="J9" s="36">
        <v>15940.55</v>
      </c>
      <c r="K9" s="36">
        <v>15940.55</v>
      </c>
      <c r="L9" s="37">
        <f>IFERROR(K9/H9,0)</f>
        <v>0</v>
      </c>
      <c r="M9" s="38">
        <f>IFERROR(K9/I9,0)</f>
        <v>1</v>
      </c>
    </row>
    <row r="10" spans="2:13" x14ac:dyDescent="0.2">
      <c r="B10" s="32"/>
      <c r="C10" s="33"/>
      <c r="D10" s="34"/>
      <c r="E10" s="29">
        <v>5191</v>
      </c>
      <c r="F10" s="30" t="s">
        <v>24</v>
      </c>
      <c r="G10" s="35">
        <f>+H10</f>
        <v>0</v>
      </c>
      <c r="H10" s="36">
        <v>0</v>
      </c>
      <c r="I10" s="36">
        <v>20000</v>
      </c>
      <c r="J10" s="36">
        <v>19578.48</v>
      </c>
      <c r="K10" s="36">
        <v>19578.48</v>
      </c>
      <c r="L10" s="37">
        <f>IFERROR(K10/H10,0)</f>
        <v>0</v>
      </c>
      <c r="M10" s="38">
        <f>IFERROR(K10/I10,0)</f>
        <v>0.97892400000000002</v>
      </c>
    </row>
    <row r="11" spans="2:13" x14ac:dyDescent="0.2">
      <c r="B11" s="32"/>
      <c r="C11" s="33"/>
      <c r="D11" s="34"/>
      <c r="E11" s="29">
        <v>5911</v>
      </c>
      <c r="F11" s="30" t="s">
        <v>25</v>
      </c>
      <c r="G11" s="35">
        <f>+H11</f>
        <v>10000</v>
      </c>
      <c r="H11" s="36">
        <v>10000</v>
      </c>
      <c r="I11" s="36">
        <v>9756.4</v>
      </c>
      <c r="J11" s="36">
        <v>9756.4</v>
      </c>
      <c r="K11" s="36">
        <v>9756.4</v>
      </c>
      <c r="L11" s="37">
        <f>IFERROR(K11/H11,0)</f>
        <v>0.97563999999999995</v>
      </c>
      <c r="M11" s="38">
        <f>IFERROR(K11/I11,0)</f>
        <v>1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7" t="s">
        <v>14</v>
      </c>
      <c r="C14" s="68"/>
      <c r="D14" s="68"/>
      <c r="E14" s="68"/>
      <c r="F14" s="68"/>
      <c r="G14" s="7">
        <f>SUM(G9:G11)</f>
        <v>10000</v>
      </c>
      <c r="H14" s="7">
        <f>SUM(H9:H11)</f>
        <v>10000</v>
      </c>
      <c r="I14" s="7">
        <f>SUM(I9:I11)</f>
        <v>45696.950000000004</v>
      </c>
      <c r="J14" s="7">
        <f>SUM(J9:J11)</f>
        <v>45275.43</v>
      </c>
      <c r="K14" s="7">
        <f>SUM(K9:K11)</f>
        <v>45275.43</v>
      </c>
      <c r="L14" s="8">
        <f>IFERROR(K14/H14,0)</f>
        <v>4.5275429999999997</v>
      </c>
      <c r="M14" s="9">
        <f>IFERROR(K14/I14,0)</f>
        <v>0.99077575199220069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69" t="s">
        <v>15</v>
      </c>
      <c r="C16" s="66"/>
      <c r="D16" s="66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66" t="s">
        <v>16</v>
      </c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35">
        <f>+H19</f>
        <v>0</v>
      </c>
      <c r="H19" s="36">
        <v>0</v>
      </c>
      <c r="I19" s="36">
        <v>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27"/>
      <c r="E20" s="43"/>
      <c r="F20" s="27"/>
      <c r="G20" s="44"/>
      <c r="H20" s="44"/>
      <c r="I20" s="44"/>
      <c r="J20" s="44"/>
      <c r="K20" s="44"/>
      <c r="L20" s="41"/>
      <c r="M20" s="42"/>
    </row>
    <row r="21" spans="2:13" x14ac:dyDescent="0.2">
      <c r="B21" s="47"/>
      <c r="C21" s="48"/>
      <c r="D21" s="49"/>
      <c r="E21" s="50"/>
      <c r="F21" s="49"/>
      <c r="G21" s="49"/>
      <c r="H21" s="49"/>
      <c r="I21" s="49"/>
      <c r="J21" s="49"/>
      <c r="K21" s="49"/>
      <c r="L21" s="49"/>
      <c r="M21" s="51"/>
    </row>
    <row r="22" spans="2:13" x14ac:dyDescent="0.2">
      <c r="B22" s="67" t="s">
        <v>17</v>
      </c>
      <c r="C22" s="68"/>
      <c r="D22" s="68"/>
      <c r="E22" s="68"/>
      <c r="F22" s="68"/>
      <c r="G22" s="7">
        <f>SUM(G19:G19)</f>
        <v>0</v>
      </c>
      <c r="H22" s="7">
        <f>SUM(H19:H19)</f>
        <v>0</v>
      </c>
      <c r="I22" s="7">
        <f>SUM(I19:I19)</f>
        <v>0</v>
      </c>
      <c r="J22" s="7">
        <f>SUM(J19:J19)</f>
        <v>0</v>
      </c>
      <c r="K22" s="7">
        <f>SUM(K19:K19)</f>
        <v>0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52" t="s">
        <v>18</v>
      </c>
      <c r="C24" s="53"/>
      <c r="D24" s="53"/>
      <c r="E24" s="53"/>
      <c r="F24" s="53"/>
      <c r="G24" s="10">
        <f>+G14+G22</f>
        <v>10000</v>
      </c>
      <c r="H24" s="10">
        <f>+H14+H22</f>
        <v>10000</v>
      </c>
      <c r="I24" s="10">
        <f>+I14+I22</f>
        <v>45696.950000000004</v>
      </c>
      <c r="J24" s="10">
        <f>+J14+J22</f>
        <v>45275.43</v>
      </c>
      <c r="K24" s="10">
        <f>+K14+K22</f>
        <v>45275.43</v>
      </c>
      <c r="L24" s="11">
        <f>IFERROR(K24/H24,0)</f>
        <v>4.5275429999999997</v>
      </c>
      <c r="M24" s="12">
        <f>IFERROR(K24/I24,0)</f>
        <v>0.99077575199220069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19</v>
      </c>
      <c r="C26" s="17"/>
      <c r="D26" s="18"/>
      <c r="E26" s="19"/>
      <c r="F26" s="18"/>
      <c r="G26" s="18"/>
      <c r="H2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2:F2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2023-01-20T16:45:29Z</cp:lastPrinted>
  <dcterms:created xsi:type="dcterms:W3CDTF">2020-08-06T19:52:58Z</dcterms:created>
  <dcterms:modified xsi:type="dcterms:W3CDTF">2023-01-20T16:45:30Z</dcterms:modified>
</cp:coreProperties>
</file>